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a07f16b4e5c3260/Área de Trabalho/ANDERSON/CRC - ES/Perícia em Avaliação de Empresas e Apuração de Haveres/"/>
    </mc:Choice>
  </mc:AlternateContent>
  <xr:revisionPtr revIDLastSave="767" documentId="8_{7F719A75-FCD9-4505-832F-E751B77E289A}" xr6:coauthVersionLast="47" xr6:coauthVersionMax="47" xr10:uidLastSave="{78627817-4F57-4AEE-BDAE-D229CCE9549C}"/>
  <bookViews>
    <workbookView xWindow="-108" yWindow="-108" windowWidth="23256" windowHeight="12576" tabRatio="843" xr2:uid="{CEBF7AD8-6D0A-4B2D-9037-D7A401D244E8}"/>
  </bookViews>
  <sheets>
    <sheet name="Cálculo 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3" i="4" l="1"/>
  <c r="C15" i="4" s="1"/>
  <c r="C11" i="4"/>
  <c r="C10" i="4"/>
  <c r="C16" i="4" l="1"/>
  <c r="C17" i="4" s="1"/>
</calcChain>
</file>

<file path=xl/sharedStrings.xml><?xml version="1.0" encoding="utf-8"?>
<sst xmlns="http://schemas.openxmlformats.org/spreadsheetml/2006/main" count="17" uniqueCount="16">
  <si>
    <t>PL Ajustado</t>
  </si>
  <si>
    <t>Lucro Líquido Médio</t>
  </si>
  <si>
    <t>Taxa de Retorno Normal</t>
  </si>
  <si>
    <t>Participação Sócio Retirante</t>
  </si>
  <si>
    <t>Contrato Sócio Retirante</t>
  </si>
  <si>
    <t>Contrato Empresa</t>
  </si>
  <si>
    <t>Lucro Normal</t>
  </si>
  <si>
    <t>Excesso de Lucro</t>
  </si>
  <si>
    <t>Taxa de Capitalização</t>
  </si>
  <si>
    <t>Fundo de Comércio</t>
  </si>
  <si>
    <t>Fundo de Comércio Indenizável</t>
  </si>
  <si>
    <t>Valor Total</t>
  </si>
  <si>
    <t>Haveres (25%)</t>
  </si>
  <si>
    <t>Goodwill Total</t>
  </si>
  <si>
    <t>Parcela Indenizável</t>
  </si>
  <si>
    <t>Haveres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</si>
</sst>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 applyAlignment="1">
      <alignment horizontal="center"/>
    </xf>
    <xf numFmtId="164" fontId="0" fillId="0" borderId="0" xfId="0" applyNumberFormat="1"/>
    <xf numFmtId="164" fontId="1" fillId="0" borderId="0" xfId="0" applyNumberFormat="1" applyFont="1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28B39-982C-4BC1-BDCA-44A28C8706E8}">
  <dimension ref="B2:H17"/>
  <sheetViews>
    <sheetView tabSelected="1" zoomScale="150" zoomScaleNormal="150" workbookViewId="0">
      <selection activeCell="E8" sqref="E8"/>
    </sheetView>
  </sheetViews>
  <sheetFormatPr defaultRowHeight="14.4" x14ac:dyDescent="0.3"/>
  <cols>
    <col min="2" max="2" width="28.88671875" customWidth="1"/>
    <col min="3" max="3" width="14.44140625" bestFit="1" customWidth="1"/>
    <col min="5" max="5" width="18.88671875" bestFit="1" customWidth="1"/>
    <col min="6" max="6" width="14.44140625" bestFit="1" customWidth="1"/>
    <col min="7" max="7" width="17.77734375" bestFit="1" customWidth="1"/>
    <col min="8" max="8" width="13.88671875" customWidth="1"/>
  </cols>
  <sheetData>
    <row r="2" spans="2:8" x14ac:dyDescent="0.3">
      <c r="B2" t="s">
        <v>0</v>
      </c>
      <c r="C2" s="2">
        <v>2000000</v>
      </c>
      <c r="E2" s="7" t="s">
        <v>8</v>
      </c>
      <c r="F2" s="7" t="s">
        <v>13</v>
      </c>
      <c r="G2" s="7" t="s">
        <v>14</v>
      </c>
      <c r="H2" s="7" t="s">
        <v>15</v>
      </c>
    </row>
    <row r="3" spans="2:8" x14ac:dyDescent="0.3">
      <c r="B3" t="s">
        <v>1</v>
      </c>
      <c r="C3" s="2">
        <v>520000</v>
      </c>
      <c r="E3" s="6">
        <v>0.12</v>
      </c>
      <c r="F3" s="8">
        <v>2500000</v>
      </c>
      <c r="G3" s="8">
        <v>1000000</v>
      </c>
      <c r="H3" s="8">
        <v>750000</v>
      </c>
    </row>
    <row r="4" spans="2:8" x14ac:dyDescent="0.3">
      <c r="B4" t="s">
        <v>2</v>
      </c>
      <c r="C4" s="5">
        <v>0.11</v>
      </c>
      <c r="E4" s="6">
        <v>0.16</v>
      </c>
      <c r="F4" s="8">
        <v>1875000</v>
      </c>
      <c r="G4" s="8">
        <v>750000</v>
      </c>
      <c r="H4" s="8">
        <v>687500</v>
      </c>
    </row>
    <row r="5" spans="2:8" x14ac:dyDescent="0.3">
      <c r="B5" t="s">
        <v>3</v>
      </c>
      <c r="C5" s="5">
        <v>0.25</v>
      </c>
      <c r="E5" s="6">
        <v>0.2</v>
      </c>
      <c r="F5" s="8">
        <v>1500000</v>
      </c>
      <c r="G5" s="8">
        <v>600000</v>
      </c>
      <c r="H5" s="8">
        <v>650000</v>
      </c>
    </row>
    <row r="7" spans="2:8" x14ac:dyDescent="0.3">
      <c r="B7" t="s">
        <v>5</v>
      </c>
      <c r="C7" s="5">
        <v>0.4</v>
      </c>
    </row>
    <row r="8" spans="2:8" x14ac:dyDescent="0.3">
      <c r="B8" t="s">
        <v>4</v>
      </c>
      <c r="C8" s="5">
        <v>0.6</v>
      </c>
    </row>
    <row r="10" spans="2:8" x14ac:dyDescent="0.3">
      <c r="B10" t="s">
        <v>6</v>
      </c>
      <c r="C10" s="2">
        <f>C4*C2</f>
        <v>220000</v>
      </c>
    </row>
    <row r="11" spans="2:8" x14ac:dyDescent="0.3">
      <c r="B11" t="s">
        <v>7</v>
      </c>
      <c r="C11" s="2">
        <f>C3-C10</f>
        <v>300000</v>
      </c>
    </row>
    <row r="12" spans="2:8" x14ac:dyDescent="0.3">
      <c r="B12" t="s">
        <v>8</v>
      </c>
      <c r="C12" s="5">
        <v>0.2</v>
      </c>
    </row>
    <row r="13" spans="2:8" x14ac:dyDescent="0.3">
      <c r="B13" t="s">
        <v>9</v>
      </c>
      <c r="C13" s="3">
        <f>C11/C12</f>
        <v>1500000</v>
      </c>
    </row>
    <row r="15" spans="2:8" x14ac:dyDescent="0.3">
      <c r="B15" t="s">
        <v>10</v>
      </c>
      <c r="C15" s="2">
        <f>C13*C7</f>
        <v>600000</v>
      </c>
    </row>
    <row r="16" spans="2:8" x14ac:dyDescent="0.3">
      <c r="B16" t="s">
        <v>11</v>
      </c>
      <c r="C16" s="3">
        <f>C2+C15</f>
        <v>2600000</v>
      </c>
    </row>
    <row r="17" spans="2:3" x14ac:dyDescent="0.3">
      <c r="B17" s="1" t="s">
        <v>12</v>
      </c>
      <c r="C17" s="4">
        <f>C16*C5</f>
        <v>650000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Cálculo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 FUMAUX</dc:creator>
  <cp:lastModifiedBy>ANDERSON FUMAUX</cp:lastModifiedBy>
  <dcterms:created xsi:type="dcterms:W3CDTF">2026-08-22T10:22:55Z</dcterms:created>
  <dcterms:modified xsi:type="dcterms:W3CDTF">2026-09-03T20:49:02Z</dcterms:modified>
</cp:coreProperties>
</file>